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55" windowHeight="121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'Hoja1'!$A$1:$G$58</definedName>
  </definedNames>
  <calcPr fullCalcOnLoad="1" fullPrecision="0"/>
</workbook>
</file>

<file path=xl/sharedStrings.xml><?xml version="1.0" encoding="utf-8"?>
<sst xmlns="http://schemas.openxmlformats.org/spreadsheetml/2006/main" count="198" uniqueCount="87">
  <si>
    <t>Actuaciones de Acondicionamiento y mejora en el parking PS-8</t>
  </si>
  <si>
    <t>Presupuesto</t>
  </si>
  <si>
    <t>Código</t>
  </si>
  <si>
    <t>Resumen</t>
  </si>
  <si>
    <t>ImpPres</t>
  </si>
  <si>
    <t>Nat</t>
  </si>
  <si>
    <t>Ud</t>
  </si>
  <si>
    <t>CanPres</t>
  </si>
  <si>
    <t>PrPres</t>
  </si>
  <si>
    <t xml:space="preserve">A010         </t>
  </si>
  <si>
    <t>ANDENES</t>
  </si>
  <si>
    <t>Capítulo</t>
  </si>
  <si>
    <t/>
  </si>
  <si>
    <t xml:space="preserve">A01010       </t>
  </si>
  <si>
    <t>Demolicion de Muro  de ladrillo y enfoscado</t>
  </si>
  <si>
    <t>Partida</t>
  </si>
  <si>
    <t>m2</t>
  </si>
  <si>
    <t xml:space="preserve">A01020       </t>
  </si>
  <si>
    <t>Levantado de  Andenes</t>
  </si>
  <si>
    <t xml:space="preserve">A01030       </t>
  </si>
  <si>
    <t>Levantado de bordillo de hormigon</t>
  </si>
  <si>
    <t>m</t>
  </si>
  <si>
    <t xml:space="preserve">A01040       </t>
  </si>
  <si>
    <t>Reposicion de pavimento en andenes levantados</t>
  </si>
  <si>
    <t xml:space="preserve">A01050       </t>
  </si>
  <si>
    <t>Colocacion de bordillo doble igua al existente</t>
  </si>
  <si>
    <t xml:space="preserve">A01060       </t>
  </si>
  <si>
    <t>Bolardo reflextantes de 0.20 de diametro y 0.75 alto</t>
  </si>
  <si>
    <t xml:space="preserve">A01070       </t>
  </si>
  <si>
    <t>Señalizacion de plazas de aparcamiento</t>
  </si>
  <si>
    <t xml:space="preserve">A01080       </t>
  </si>
  <si>
    <t>Remate de andenes con moertero de cemento</t>
  </si>
  <si>
    <t xml:space="preserve">A02100       </t>
  </si>
  <si>
    <t>Adecuacion de imbornales</t>
  </si>
  <si>
    <t>A010</t>
  </si>
  <si>
    <t xml:space="preserve">A020         </t>
  </si>
  <si>
    <t>CUARTOS DE BASURAS</t>
  </si>
  <si>
    <t xml:space="preserve">A02010       </t>
  </si>
  <si>
    <t>Fabrica de bloque de hormigon</t>
  </si>
  <si>
    <t xml:space="preserve">A02012       </t>
  </si>
  <si>
    <t>Demolicion de fabrica ladrillo</t>
  </si>
  <si>
    <t xml:space="preserve">A02014       </t>
  </si>
  <si>
    <t>Desmontado de carpinteria existente</t>
  </si>
  <si>
    <t>M</t>
  </si>
  <si>
    <t xml:space="preserve">A02016       </t>
  </si>
  <si>
    <t>Demontado de puerta metalica</t>
  </si>
  <si>
    <t xml:space="preserve">A02020       </t>
  </si>
  <si>
    <t>Enfoscado a vuena vista</t>
  </si>
  <si>
    <t xml:space="preserve">A02030       </t>
  </si>
  <si>
    <t>Rejilla metalica con pletina y tubo</t>
  </si>
  <si>
    <t xml:space="preserve">A02040       </t>
  </si>
  <si>
    <t>Enfoscado para revestir</t>
  </si>
  <si>
    <t xml:space="preserve">A02050       </t>
  </si>
  <si>
    <t>Alicatado  blanco mate 20 x20 cm</t>
  </si>
  <si>
    <t xml:space="preserve">A02062       </t>
  </si>
  <si>
    <t>Cerramiento metalico igual al existente</t>
  </si>
  <si>
    <t xml:space="preserve">10           </t>
  </si>
  <si>
    <t>Pintura petrea lisa</t>
  </si>
  <si>
    <t xml:space="preserve">A02080       </t>
  </si>
  <si>
    <t>Instalacion electrica e iluminacion</t>
  </si>
  <si>
    <t xml:space="preserve">A02090       </t>
  </si>
  <si>
    <t>Instalacion de fontanerai y desagues</t>
  </si>
  <si>
    <t>A020</t>
  </si>
  <si>
    <t xml:space="preserve">A030         </t>
  </si>
  <si>
    <t>RECICLAJE</t>
  </si>
  <si>
    <t xml:space="preserve">A02060       </t>
  </si>
  <si>
    <t>Puerta metalica corredera</t>
  </si>
  <si>
    <t xml:space="preserve">A02110       </t>
  </si>
  <si>
    <t>Remate de fabrica de bloque enfoscado</t>
  </si>
  <si>
    <t>A030</t>
  </si>
  <si>
    <t xml:space="preserve">A040         </t>
  </si>
  <si>
    <t>GRUA MUNICIPAL</t>
  </si>
  <si>
    <t xml:space="preserve">A04010       </t>
  </si>
  <si>
    <t>Fabrica de Bloque de hormigon cara vista</t>
  </si>
  <si>
    <t xml:space="preserve">A04020       </t>
  </si>
  <si>
    <t>Rejilla metalica  con pletina  y tubo</t>
  </si>
  <si>
    <t xml:space="preserve">A04030       </t>
  </si>
  <si>
    <t>Rejilla sumidero incluso conexion</t>
  </si>
  <si>
    <t xml:space="preserve">A04040       </t>
  </si>
  <si>
    <t xml:space="preserve">A04050       </t>
  </si>
  <si>
    <t>Instalaciones afectadas</t>
  </si>
  <si>
    <t>PA</t>
  </si>
  <si>
    <t xml:space="preserve">A04060       </t>
  </si>
  <si>
    <t xml:space="preserve">A04070       </t>
  </si>
  <si>
    <t>Esmalte sintetico s/ carpinteria metalica</t>
  </si>
  <si>
    <t>A040</t>
  </si>
  <si>
    <t>PKANDENES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</si>
</sst>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0"/>
      <color indexed="18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49" fontId="2" fillId="33" borderId="0" xfId="0" applyNumberFormat="1" applyFont="1" applyFill="1" applyBorder="1" applyAlignment="1">
      <alignment horizontal="left" vertical="top"/>
    </xf>
    <xf numFmtId="49" fontId="2" fillId="33" borderId="0" xfId="0" applyNumberFormat="1" applyFont="1" applyFill="1" applyBorder="1" applyAlignment="1">
      <alignment horizontal="left" vertical="top" wrapText="1"/>
    </xf>
    <xf numFmtId="3" fontId="0" fillId="33" borderId="0" xfId="0" applyNumberFormat="1" applyFill="1" applyBorder="1" applyAlignment="1">
      <alignment vertical="top"/>
    </xf>
    <xf numFmtId="4" fontId="0" fillId="33" borderId="0" xfId="0" applyNumberFormat="1" applyFill="1" applyBorder="1" applyAlignment="1">
      <alignment vertical="top"/>
    </xf>
    <xf numFmtId="49" fontId="2" fillId="34" borderId="0" xfId="0" applyNumberFormat="1" applyFont="1" applyFill="1" applyBorder="1" applyAlignment="1">
      <alignment horizontal="left" vertical="top" wrapText="1"/>
    </xf>
    <xf numFmtId="3" fontId="0" fillId="34" borderId="0" xfId="0" applyNumberFormat="1" applyFill="1" applyBorder="1" applyAlignment="1">
      <alignment vertical="top"/>
    </xf>
    <xf numFmtId="4" fontId="0" fillId="34" borderId="0" xfId="0" applyNumberFormat="1" applyFill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pane xSplit="4" ySplit="3" topLeftCell="E2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50" sqref="N50"/>
    </sheetView>
  </sheetViews>
  <sheetFormatPr defaultColWidth="11.421875" defaultRowHeight="12.75"/>
  <cols>
    <col min="1" max="1" width="17.140625" style="0" bestFit="1" customWidth="1"/>
    <col min="2" max="2" width="8.421875" style="0" customWidth="1"/>
    <col min="3" max="3" width="4.28125" style="0" customWidth="1"/>
    <col min="4" max="4" width="33.00390625" style="0" customWidth="1"/>
    <col min="5" max="7" width="9.14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8">
      <c r="A2" s="2" t="s">
        <v>1</v>
      </c>
      <c r="B2" s="2"/>
      <c r="C2" s="2"/>
      <c r="D2" s="2"/>
      <c r="E2" s="2"/>
      <c r="F2" s="2"/>
      <c r="G2" s="2"/>
    </row>
    <row r="3" spans="1:7" ht="13.5" thickBot="1">
      <c r="A3" s="3" t="s">
        <v>2</v>
      </c>
      <c r="B3" s="3" t="s">
        <v>5</v>
      </c>
      <c r="C3" s="3" t="s">
        <v>6</v>
      </c>
      <c r="D3" s="4" t="s">
        <v>3</v>
      </c>
      <c r="E3" s="5" t="s">
        <v>7</v>
      </c>
      <c r="F3" s="5" t="s">
        <v>8</v>
      </c>
      <c r="G3" s="5" t="s">
        <v>4</v>
      </c>
    </row>
    <row r="4" spans="1:7" ht="12.75">
      <c r="A4" s="13" t="s">
        <v>9</v>
      </c>
      <c r="B4" s="13" t="s">
        <v>11</v>
      </c>
      <c r="C4" s="13" t="s">
        <v>12</v>
      </c>
      <c r="D4" s="14" t="s">
        <v>10</v>
      </c>
      <c r="E4" s="15"/>
      <c r="F4" s="16"/>
      <c r="G4" s="16"/>
    </row>
    <row r="5" spans="1:7" ht="25.5">
      <c r="A5" s="6" t="s">
        <v>13</v>
      </c>
      <c r="B5" s="6" t="s">
        <v>15</v>
      </c>
      <c r="C5" s="6" t="s">
        <v>16</v>
      </c>
      <c r="D5" s="7" t="s">
        <v>14</v>
      </c>
      <c r="E5" s="8">
        <v>100.17</v>
      </c>
      <c r="F5" s="8"/>
      <c r="G5" s="8">
        <f aca="true" t="shared" si="0" ref="G5:G13">ROUND(E5*F5,2)</f>
        <v>0</v>
      </c>
    </row>
    <row r="6" spans="1:7" ht="12.75">
      <c r="A6" s="6" t="s">
        <v>17</v>
      </c>
      <c r="B6" s="6" t="s">
        <v>15</v>
      </c>
      <c r="C6" s="6" t="s">
        <v>16</v>
      </c>
      <c r="D6" s="7" t="s">
        <v>18</v>
      </c>
      <c r="E6" s="8">
        <v>516.88</v>
      </c>
      <c r="F6" s="8"/>
      <c r="G6" s="8">
        <f t="shared" si="0"/>
        <v>0</v>
      </c>
    </row>
    <row r="7" spans="1:7" ht="12.75">
      <c r="A7" s="6" t="s">
        <v>19</v>
      </c>
      <c r="B7" s="6" t="s">
        <v>15</v>
      </c>
      <c r="C7" s="6" t="s">
        <v>21</v>
      </c>
      <c r="D7" s="7" t="s">
        <v>20</v>
      </c>
      <c r="E7" s="8">
        <v>129</v>
      </c>
      <c r="F7" s="8"/>
      <c r="G7" s="8">
        <f t="shared" si="0"/>
        <v>0</v>
      </c>
    </row>
    <row r="8" spans="1:7" ht="25.5">
      <c r="A8" s="6" t="s">
        <v>22</v>
      </c>
      <c r="B8" s="6" t="s">
        <v>15</v>
      </c>
      <c r="C8" s="6" t="s">
        <v>16</v>
      </c>
      <c r="D8" s="7" t="s">
        <v>23</v>
      </c>
      <c r="E8" s="8">
        <v>703.56</v>
      </c>
      <c r="F8" s="8"/>
      <c r="G8" s="8">
        <f t="shared" si="0"/>
        <v>0</v>
      </c>
    </row>
    <row r="9" spans="1:7" ht="25.5">
      <c r="A9" s="6" t="s">
        <v>24</v>
      </c>
      <c r="B9" s="6" t="s">
        <v>15</v>
      </c>
      <c r="C9" s="6" t="s">
        <v>21</v>
      </c>
      <c r="D9" s="7" t="s">
        <v>25</v>
      </c>
      <c r="E9" s="8">
        <v>42.95</v>
      </c>
      <c r="F9" s="8"/>
      <c r="G9" s="8">
        <f t="shared" si="0"/>
        <v>0</v>
      </c>
    </row>
    <row r="10" spans="1:7" ht="25.5">
      <c r="A10" s="6" t="s">
        <v>26</v>
      </c>
      <c r="B10" s="6" t="s">
        <v>15</v>
      </c>
      <c r="C10" s="6" t="s">
        <v>6</v>
      </c>
      <c r="D10" s="7" t="s">
        <v>27</v>
      </c>
      <c r="E10" s="8">
        <v>12</v>
      </c>
      <c r="F10" s="8"/>
      <c r="G10" s="8">
        <f t="shared" si="0"/>
        <v>0</v>
      </c>
    </row>
    <row r="11" spans="1:7" ht="25.5">
      <c r="A11" s="6" t="s">
        <v>28</v>
      </c>
      <c r="B11" s="6" t="s">
        <v>15</v>
      </c>
      <c r="C11" s="6" t="s">
        <v>21</v>
      </c>
      <c r="D11" s="7" t="s">
        <v>29</v>
      </c>
      <c r="E11" s="8">
        <v>980</v>
      </c>
      <c r="F11" s="8"/>
      <c r="G11" s="8">
        <f t="shared" si="0"/>
        <v>0</v>
      </c>
    </row>
    <row r="12" spans="1:7" ht="25.5">
      <c r="A12" s="6" t="s">
        <v>30</v>
      </c>
      <c r="B12" s="6" t="s">
        <v>15</v>
      </c>
      <c r="C12" s="6" t="s">
        <v>21</v>
      </c>
      <c r="D12" s="7" t="s">
        <v>31</v>
      </c>
      <c r="E12" s="8">
        <v>26.7</v>
      </c>
      <c r="F12" s="8"/>
      <c r="G12" s="8">
        <f t="shared" si="0"/>
        <v>0</v>
      </c>
    </row>
    <row r="13" spans="1:7" ht="12.75">
      <c r="A13" s="6" t="s">
        <v>32</v>
      </c>
      <c r="B13" s="6" t="s">
        <v>15</v>
      </c>
      <c r="C13" s="6" t="s">
        <v>6</v>
      </c>
      <c r="D13" s="7" t="s">
        <v>33</v>
      </c>
      <c r="E13" s="8">
        <v>62</v>
      </c>
      <c r="F13" s="8"/>
      <c r="G13" s="8">
        <f t="shared" si="0"/>
        <v>0</v>
      </c>
    </row>
    <row r="14" spans="1:7" ht="12.75">
      <c r="A14" s="9"/>
      <c r="B14" s="9"/>
      <c r="C14" s="9"/>
      <c r="D14" s="14" t="s">
        <v>34</v>
      </c>
      <c r="E14" s="15">
        <v>1</v>
      </c>
      <c r="F14" s="16">
        <f>G5+G6+G7+G8+G9+G10+G11+G12+G13</f>
        <v>0</v>
      </c>
      <c r="G14" s="16">
        <f>ROUND(F14*E14,2)</f>
        <v>0</v>
      </c>
    </row>
    <row r="15" spans="1:7" ht="19.5" customHeight="1">
      <c r="A15" s="10"/>
      <c r="B15" s="10"/>
      <c r="C15" s="10"/>
      <c r="D15" s="11"/>
      <c r="E15" s="12"/>
      <c r="F15" s="12"/>
      <c r="G15" s="12"/>
    </row>
    <row r="16" spans="1:7" ht="12.75">
      <c r="A16" s="13" t="s">
        <v>35</v>
      </c>
      <c r="B16" s="13" t="s">
        <v>11</v>
      </c>
      <c r="C16" s="13" t="s">
        <v>12</v>
      </c>
      <c r="D16" s="14" t="s">
        <v>36</v>
      </c>
      <c r="E16" s="15"/>
      <c r="F16" s="16"/>
      <c r="G16" s="16"/>
    </row>
    <row r="17" spans="1:7" ht="12.75">
      <c r="A17" s="6" t="s">
        <v>37</v>
      </c>
      <c r="B17" s="6" t="s">
        <v>15</v>
      </c>
      <c r="C17" s="6" t="s">
        <v>16</v>
      </c>
      <c r="D17" s="7" t="s">
        <v>38</v>
      </c>
      <c r="E17" s="8">
        <v>96.43</v>
      </c>
      <c r="F17" s="8"/>
      <c r="G17" s="8">
        <f aca="true" t="shared" si="1" ref="G17:G29">ROUND(E17*F17,2)</f>
        <v>0</v>
      </c>
    </row>
    <row r="18" spans="1:7" ht="12.75">
      <c r="A18" s="6" t="s">
        <v>39</v>
      </c>
      <c r="B18" s="6" t="s">
        <v>15</v>
      </c>
      <c r="C18" s="6" t="s">
        <v>16</v>
      </c>
      <c r="D18" s="7" t="s">
        <v>40</v>
      </c>
      <c r="E18" s="8">
        <v>13.5</v>
      </c>
      <c r="F18" s="8"/>
      <c r="G18" s="8">
        <f t="shared" si="1"/>
        <v>0</v>
      </c>
    </row>
    <row r="19" spans="1:7" ht="12.75">
      <c r="A19" s="6" t="s">
        <v>41</v>
      </c>
      <c r="B19" s="6" t="s">
        <v>15</v>
      </c>
      <c r="C19" s="6" t="s">
        <v>43</v>
      </c>
      <c r="D19" s="7" t="s">
        <v>42</v>
      </c>
      <c r="E19" s="8">
        <v>54.8</v>
      </c>
      <c r="F19" s="8"/>
      <c r="G19" s="8">
        <f t="shared" si="1"/>
        <v>0</v>
      </c>
    </row>
    <row r="20" spans="1:7" ht="12.75">
      <c r="A20" s="6" t="s">
        <v>44</v>
      </c>
      <c r="B20" s="6" t="s">
        <v>15</v>
      </c>
      <c r="C20" s="6" t="s">
        <v>6</v>
      </c>
      <c r="D20" s="7" t="s">
        <v>45</v>
      </c>
      <c r="E20" s="8">
        <v>1</v>
      </c>
      <c r="F20" s="8"/>
      <c r="G20" s="8">
        <f t="shared" si="1"/>
        <v>0</v>
      </c>
    </row>
    <row r="21" spans="1:7" ht="12.75">
      <c r="A21" s="6" t="s">
        <v>46</v>
      </c>
      <c r="B21" s="6" t="s">
        <v>15</v>
      </c>
      <c r="C21" s="6" t="s">
        <v>16</v>
      </c>
      <c r="D21" s="7" t="s">
        <v>47</v>
      </c>
      <c r="E21" s="8">
        <v>76.49</v>
      </c>
      <c r="F21" s="8"/>
      <c r="G21" s="8">
        <f t="shared" si="1"/>
        <v>0</v>
      </c>
    </row>
    <row r="22" spans="1:7" ht="12.75">
      <c r="A22" s="6" t="s">
        <v>48</v>
      </c>
      <c r="B22" s="6" t="s">
        <v>15</v>
      </c>
      <c r="C22" s="6" t="s">
        <v>16</v>
      </c>
      <c r="D22" s="7" t="s">
        <v>49</v>
      </c>
      <c r="E22" s="8">
        <v>6.25</v>
      </c>
      <c r="F22" s="8"/>
      <c r="G22" s="8">
        <f t="shared" si="1"/>
        <v>0</v>
      </c>
    </row>
    <row r="23" spans="1:7" ht="12.75">
      <c r="A23" s="6" t="s">
        <v>50</v>
      </c>
      <c r="B23" s="6" t="s">
        <v>15</v>
      </c>
      <c r="C23" s="6" t="s">
        <v>16</v>
      </c>
      <c r="D23" s="7" t="s">
        <v>51</v>
      </c>
      <c r="E23" s="8">
        <v>83.76</v>
      </c>
      <c r="F23" s="8"/>
      <c r="G23" s="8">
        <f t="shared" si="1"/>
        <v>0</v>
      </c>
    </row>
    <row r="24" spans="1:7" ht="12.75">
      <c r="A24" s="6" t="s">
        <v>52</v>
      </c>
      <c r="B24" s="6" t="s">
        <v>15</v>
      </c>
      <c r="C24" s="6" t="s">
        <v>16</v>
      </c>
      <c r="D24" s="7" t="s">
        <v>53</v>
      </c>
      <c r="E24" s="8">
        <v>101.76</v>
      </c>
      <c r="F24" s="8"/>
      <c r="G24" s="8">
        <f t="shared" si="1"/>
        <v>0</v>
      </c>
    </row>
    <row r="25" spans="1:7" ht="25.5">
      <c r="A25" s="6" t="s">
        <v>54</v>
      </c>
      <c r="B25" s="6" t="s">
        <v>15</v>
      </c>
      <c r="C25" s="6" t="s">
        <v>16</v>
      </c>
      <c r="D25" s="7" t="s">
        <v>55</v>
      </c>
      <c r="E25" s="8">
        <v>42</v>
      </c>
      <c r="F25" s="8"/>
      <c r="G25" s="8">
        <f t="shared" si="1"/>
        <v>0</v>
      </c>
    </row>
    <row r="26" spans="1:7" ht="12.75">
      <c r="A26" s="6" t="s">
        <v>56</v>
      </c>
      <c r="B26" s="6" t="s">
        <v>15</v>
      </c>
      <c r="C26" s="6" t="s">
        <v>16</v>
      </c>
      <c r="D26" s="7" t="s">
        <v>57</v>
      </c>
      <c r="E26" s="8">
        <v>76.49</v>
      </c>
      <c r="F26" s="8"/>
      <c r="G26" s="8">
        <f t="shared" si="1"/>
        <v>0</v>
      </c>
    </row>
    <row r="27" spans="1:7" ht="12.75">
      <c r="A27" s="6" t="s">
        <v>58</v>
      </c>
      <c r="B27" s="6" t="s">
        <v>15</v>
      </c>
      <c r="C27" s="6" t="s">
        <v>6</v>
      </c>
      <c r="D27" s="7" t="s">
        <v>59</v>
      </c>
      <c r="E27" s="8">
        <v>2</v>
      </c>
      <c r="F27" s="8"/>
      <c r="G27" s="8">
        <f t="shared" si="1"/>
        <v>0</v>
      </c>
    </row>
    <row r="28" spans="1:7" ht="12.75">
      <c r="A28" s="6" t="s">
        <v>60</v>
      </c>
      <c r="B28" s="6" t="s">
        <v>15</v>
      </c>
      <c r="C28" s="6" t="s">
        <v>6</v>
      </c>
      <c r="D28" s="7" t="s">
        <v>61</v>
      </c>
      <c r="E28" s="8">
        <v>2</v>
      </c>
      <c r="F28" s="8"/>
      <c r="G28" s="8">
        <f t="shared" si="1"/>
        <v>0</v>
      </c>
    </row>
    <row r="29" spans="1:7" ht="12.75">
      <c r="A29" s="6" t="s">
        <v>32</v>
      </c>
      <c r="B29" s="6" t="s">
        <v>15</v>
      </c>
      <c r="C29" s="6" t="s">
        <v>6</v>
      </c>
      <c r="D29" s="7" t="s">
        <v>33</v>
      </c>
      <c r="E29" s="8">
        <v>5</v>
      </c>
      <c r="F29" s="8"/>
      <c r="G29" s="8">
        <f t="shared" si="1"/>
        <v>0</v>
      </c>
    </row>
    <row r="30" spans="1:7" ht="12.75">
      <c r="A30" s="9"/>
      <c r="B30" s="9"/>
      <c r="C30" s="9"/>
      <c r="D30" s="14" t="s">
        <v>62</v>
      </c>
      <c r="E30" s="15">
        <v>1</v>
      </c>
      <c r="F30" s="16">
        <f>G17+G18+G19+G20+G21+G22+G23+G24+G25+G26+G27+G28+G29</f>
        <v>0</v>
      </c>
      <c r="G30" s="16">
        <f>ROUND(F30*E30,2)</f>
        <v>0</v>
      </c>
    </row>
    <row r="31" spans="1:7" ht="19.5" customHeight="1">
      <c r="A31" s="10"/>
      <c r="B31" s="10"/>
      <c r="C31" s="10"/>
      <c r="D31" s="11"/>
      <c r="E31" s="12"/>
      <c r="F31" s="12"/>
      <c r="G31" s="12"/>
    </row>
    <row r="32" spans="1:7" ht="12.75">
      <c r="A32" s="13" t="s">
        <v>63</v>
      </c>
      <c r="B32" s="13" t="s">
        <v>11</v>
      </c>
      <c r="C32" s="13" t="s">
        <v>12</v>
      </c>
      <c r="D32" s="14" t="s">
        <v>64</v>
      </c>
      <c r="E32" s="15"/>
      <c r="F32" s="16"/>
      <c r="G32" s="16"/>
    </row>
    <row r="33" spans="1:7" ht="12.75">
      <c r="A33" s="6" t="s">
        <v>37</v>
      </c>
      <c r="B33" s="6" t="s">
        <v>15</v>
      </c>
      <c r="C33" s="6" t="s">
        <v>16</v>
      </c>
      <c r="D33" s="7" t="s">
        <v>38</v>
      </c>
      <c r="E33" s="8">
        <v>42.5</v>
      </c>
      <c r="F33" s="8"/>
      <c r="G33" s="8">
        <f aca="true" t="shared" si="2" ref="G33:G43">ROUND(E33*F33,2)</f>
        <v>0</v>
      </c>
    </row>
    <row r="34" spans="1:7" ht="12.75">
      <c r="A34" s="6" t="s">
        <v>46</v>
      </c>
      <c r="B34" s="6" t="s">
        <v>15</v>
      </c>
      <c r="C34" s="6" t="s">
        <v>16</v>
      </c>
      <c r="D34" s="7" t="s">
        <v>47</v>
      </c>
      <c r="E34" s="8">
        <v>42.5</v>
      </c>
      <c r="F34" s="8"/>
      <c r="G34" s="8">
        <f t="shared" si="2"/>
        <v>0</v>
      </c>
    </row>
    <row r="35" spans="1:7" ht="12.75">
      <c r="A35" s="6" t="s">
        <v>48</v>
      </c>
      <c r="B35" s="6" t="s">
        <v>15</v>
      </c>
      <c r="C35" s="6" t="s">
        <v>16</v>
      </c>
      <c r="D35" s="7" t="s">
        <v>49</v>
      </c>
      <c r="E35" s="8">
        <v>10.35</v>
      </c>
      <c r="F35" s="8"/>
      <c r="G35" s="8">
        <f t="shared" si="2"/>
        <v>0</v>
      </c>
    </row>
    <row r="36" spans="1:7" ht="12.75">
      <c r="A36" s="6" t="s">
        <v>50</v>
      </c>
      <c r="B36" s="6" t="s">
        <v>15</v>
      </c>
      <c r="C36" s="6" t="s">
        <v>16</v>
      </c>
      <c r="D36" s="7" t="s">
        <v>51</v>
      </c>
      <c r="E36" s="8">
        <v>51.12</v>
      </c>
      <c r="F36" s="8"/>
      <c r="G36" s="8">
        <f t="shared" si="2"/>
        <v>0</v>
      </c>
    </row>
    <row r="37" spans="1:7" ht="12.75">
      <c r="A37" s="6" t="s">
        <v>52</v>
      </c>
      <c r="B37" s="6" t="s">
        <v>15</v>
      </c>
      <c r="C37" s="6" t="s">
        <v>16</v>
      </c>
      <c r="D37" s="7" t="s">
        <v>53</v>
      </c>
      <c r="E37" s="8">
        <v>51.12</v>
      </c>
      <c r="F37" s="8"/>
      <c r="G37" s="8">
        <f t="shared" si="2"/>
        <v>0</v>
      </c>
    </row>
    <row r="38" spans="1:7" ht="12.75">
      <c r="A38" s="6" t="s">
        <v>65</v>
      </c>
      <c r="B38" s="6" t="s">
        <v>15</v>
      </c>
      <c r="C38" s="6" t="s">
        <v>16</v>
      </c>
      <c r="D38" s="7" t="s">
        <v>66</v>
      </c>
      <c r="E38" s="8">
        <v>9</v>
      </c>
      <c r="F38" s="8"/>
      <c r="G38" s="8">
        <f t="shared" si="2"/>
        <v>0</v>
      </c>
    </row>
    <row r="39" spans="1:7" ht="12.75">
      <c r="A39" s="6" t="s">
        <v>56</v>
      </c>
      <c r="B39" s="6" t="s">
        <v>15</v>
      </c>
      <c r="C39" s="6" t="s">
        <v>16</v>
      </c>
      <c r="D39" s="7" t="s">
        <v>57</v>
      </c>
      <c r="E39" s="8">
        <v>51.12</v>
      </c>
      <c r="F39" s="8"/>
      <c r="G39" s="8">
        <f t="shared" si="2"/>
        <v>0</v>
      </c>
    </row>
    <row r="40" spans="1:7" ht="12.75">
      <c r="A40" s="6" t="s">
        <v>58</v>
      </c>
      <c r="B40" s="6" t="s">
        <v>15</v>
      </c>
      <c r="C40" s="6" t="s">
        <v>6</v>
      </c>
      <c r="D40" s="7" t="s">
        <v>59</v>
      </c>
      <c r="E40" s="8">
        <v>2</v>
      </c>
      <c r="F40" s="8"/>
      <c r="G40" s="8">
        <f t="shared" si="2"/>
        <v>0</v>
      </c>
    </row>
    <row r="41" spans="1:7" ht="12.75">
      <c r="A41" s="6" t="s">
        <v>60</v>
      </c>
      <c r="B41" s="6" t="s">
        <v>15</v>
      </c>
      <c r="C41" s="6" t="s">
        <v>6</v>
      </c>
      <c r="D41" s="7" t="s">
        <v>61</v>
      </c>
      <c r="E41" s="8">
        <v>2</v>
      </c>
      <c r="F41" s="8"/>
      <c r="G41" s="8">
        <f t="shared" si="2"/>
        <v>0</v>
      </c>
    </row>
    <row r="42" spans="1:7" ht="12.75">
      <c r="A42" s="6" t="s">
        <v>32</v>
      </c>
      <c r="B42" s="6" t="s">
        <v>15</v>
      </c>
      <c r="C42" s="6" t="s">
        <v>6</v>
      </c>
      <c r="D42" s="7" t="s">
        <v>33</v>
      </c>
      <c r="E42" s="8">
        <v>7</v>
      </c>
      <c r="F42" s="8"/>
      <c r="G42" s="8">
        <f t="shared" si="2"/>
        <v>0</v>
      </c>
    </row>
    <row r="43" spans="1:7" ht="25.5">
      <c r="A43" s="6" t="s">
        <v>67</v>
      </c>
      <c r="B43" s="6" t="s">
        <v>15</v>
      </c>
      <c r="C43" s="6" t="s">
        <v>21</v>
      </c>
      <c r="D43" s="7" t="s">
        <v>68</v>
      </c>
      <c r="E43" s="8">
        <v>39</v>
      </c>
      <c r="F43" s="8"/>
      <c r="G43" s="8">
        <f t="shared" si="2"/>
        <v>0</v>
      </c>
    </row>
    <row r="44" spans="1:7" ht="12.75">
      <c r="A44" s="9"/>
      <c r="B44" s="9"/>
      <c r="C44" s="9"/>
      <c r="D44" s="14" t="s">
        <v>69</v>
      </c>
      <c r="E44" s="15">
        <v>1</v>
      </c>
      <c r="F44" s="16">
        <f>G33+G34+G35+G36+G37+G38+G39+G40+G41+G42+G43</f>
        <v>0</v>
      </c>
      <c r="G44" s="16">
        <f>ROUND(F44*E44,2)</f>
        <v>0</v>
      </c>
    </row>
    <row r="45" spans="1:7" ht="19.5" customHeight="1">
      <c r="A45" s="10"/>
      <c r="B45" s="10"/>
      <c r="C45" s="10"/>
      <c r="D45" s="11"/>
      <c r="E45" s="12"/>
      <c r="F45" s="12"/>
      <c r="G45" s="12"/>
    </row>
    <row r="46" spans="1:7" ht="12.75">
      <c r="A46" s="13" t="s">
        <v>70</v>
      </c>
      <c r="B46" s="13" t="s">
        <v>11</v>
      </c>
      <c r="C46" s="13" t="s">
        <v>12</v>
      </c>
      <c r="D46" s="14" t="s">
        <v>71</v>
      </c>
      <c r="E46" s="15"/>
      <c r="F46" s="16"/>
      <c r="G46" s="16"/>
    </row>
    <row r="47" spans="1:7" ht="25.5">
      <c r="A47" s="6" t="s">
        <v>72</v>
      </c>
      <c r="B47" s="6" t="s">
        <v>15</v>
      </c>
      <c r="C47" s="6" t="s">
        <v>16</v>
      </c>
      <c r="D47" s="7" t="s">
        <v>73</v>
      </c>
      <c r="E47" s="8">
        <v>276</v>
      </c>
      <c r="F47" s="8"/>
      <c r="G47" s="8">
        <f aca="true" t="shared" si="3" ref="G47:G55">ROUND(E47*F47,2)</f>
        <v>0</v>
      </c>
    </row>
    <row r="48" spans="1:7" ht="12.75">
      <c r="A48" s="6" t="s">
        <v>74</v>
      </c>
      <c r="B48" s="6" t="s">
        <v>15</v>
      </c>
      <c r="C48" s="6" t="s">
        <v>16</v>
      </c>
      <c r="D48" s="7" t="s">
        <v>75</v>
      </c>
      <c r="E48" s="8">
        <v>69</v>
      </c>
      <c r="F48" s="8"/>
      <c r="G48" s="8">
        <f t="shared" si="3"/>
        <v>0</v>
      </c>
    </row>
    <row r="49" spans="1:7" ht="25.5">
      <c r="A49" s="6" t="s">
        <v>13</v>
      </c>
      <c r="B49" s="6" t="s">
        <v>15</v>
      </c>
      <c r="C49" s="6" t="s">
        <v>16</v>
      </c>
      <c r="D49" s="7" t="s">
        <v>14</v>
      </c>
      <c r="E49" s="8">
        <v>37.2</v>
      </c>
      <c r="F49" s="8"/>
      <c r="G49" s="8">
        <f t="shared" si="3"/>
        <v>0</v>
      </c>
    </row>
    <row r="50" spans="1:7" ht="12.75">
      <c r="A50" s="6" t="s">
        <v>46</v>
      </c>
      <c r="B50" s="6" t="s">
        <v>15</v>
      </c>
      <c r="C50" s="6" t="s">
        <v>16</v>
      </c>
      <c r="D50" s="7" t="s">
        <v>47</v>
      </c>
      <c r="E50" s="8">
        <v>72</v>
      </c>
      <c r="F50" s="8"/>
      <c r="G50" s="8">
        <f t="shared" si="3"/>
        <v>0</v>
      </c>
    </row>
    <row r="51" spans="1:7" ht="12.75">
      <c r="A51" s="6" t="s">
        <v>76</v>
      </c>
      <c r="B51" s="6" t="s">
        <v>15</v>
      </c>
      <c r="C51" s="6" t="s">
        <v>21</v>
      </c>
      <c r="D51" s="7" t="s">
        <v>77</v>
      </c>
      <c r="E51" s="8">
        <v>5</v>
      </c>
      <c r="F51" s="8"/>
      <c r="G51" s="8">
        <f t="shared" si="3"/>
        <v>0</v>
      </c>
    </row>
    <row r="52" spans="1:7" ht="12.75">
      <c r="A52" s="6" t="s">
        <v>78</v>
      </c>
      <c r="B52" s="6" t="s">
        <v>15</v>
      </c>
      <c r="C52" s="6" t="s">
        <v>6</v>
      </c>
      <c r="D52" s="7" t="s">
        <v>66</v>
      </c>
      <c r="E52" s="8">
        <v>1</v>
      </c>
      <c r="F52" s="8"/>
      <c r="G52" s="8">
        <f t="shared" si="3"/>
        <v>0</v>
      </c>
    </row>
    <row r="53" spans="1:7" ht="12.75">
      <c r="A53" s="6" t="s">
        <v>79</v>
      </c>
      <c r="B53" s="6" t="s">
        <v>15</v>
      </c>
      <c r="C53" s="6" t="s">
        <v>81</v>
      </c>
      <c r="D53" s="7" t="s">
        <v>80</v>
      </c>
      <c r="E53" s="8">
        <v>1</v>
      </c>
      <c r="F53" s="8"/>
      <c r="G53" s="8">
        <f t="shared" si="3"/>
        <v>0</v>
      </c>
    </row>
    <row r="54" spans="1:7" ht="12.75">
      <c r="A54" s="6" t="s">
        <v>82</v>
      </c>
      <c r="B54" s="6" t="s">
        <v>15</v>
      </c>
      <c r="C54" s="6" t="s">
        <v>16</v>
      </c>
      <c r="D54" s="7" t="s">
        <v>57</v>
      </c>
      <c r="E54" s="8">
        <v>72</v>
      </c>
      <c r="F54" s="8"/>
      <c r="G54" s="8">
        <f t="shared" si="3"/>
        <v>0</v>
      </c>
    </row>
    <row r="55" spans="1:7" ht="25.5">
      <c r="A55" s="6" t="s">
        <v>83</v>
      </c>
      <c r="B55" s="6" t="s">
        <v>15</v>
      </c>
      <c r="C55" s="6" t="s">
        <v>16</v>
      </c>
      <c r="D55" s="7" t="s">
        <v>84</v>
      </c>
      <c r="E55" s="8">
        <v>70.5</v>
      </c>
      <c r="F55" s="8"/>
      <c r="G55" s="8">
        <f t="shared" si="3"/>
        <v>0</v>
      </c>
    </row>
    <row r="56" spans="1:7" ht="12.75">
      <c r="A56" s="9"/>
      <c r="B56" s="9"/>
      <c r="C56" s="9"/>
      <c r="D56" s="14" t="s">
        <v>85</v>
      </c>
      <c r="E56" s="15">
        <v>1</v>
      </c>
      <c r="F56" s="16">
        <f>G47+G48+G49+G50+G51+G52+G53+G54+G55</f>
        <v>0</v>
      </c>
      <c r="G56" s="16">
        <f>ROUND(F56*E56,2)</f>
        <v>0</v>
      </c>
    </row>
    <row r="57" spans="1:7" ht="19.5" customHeight="1">
      <c r="A57" s="10"/>
      <c r="B57" s="10"/>
      <c r="C57" s="10"/>
      <c r="D57" s="11"/>
      <c r="E57" s="12"/>
      <c r="F57" s="12"/>
      <c r="G57" s="12"/>
    </row>
    <row r="58" spans="1:7" ht="12.75">
      <c r="A58" s="9"/>
      <c r="B58" s="9"/>
      <c r="C58" s="9"/>
      <c r="D58" s="17" t="s">
        <v>86</v>
      </c>
      <c r="E58" s="18">
        <v>1</v>
      </c>
      <c r="F58" s="19">
        <f>G14+G30+G44+G56</f>
        <v>0</v>
      </c>
      <c r="G58" s="19">
        <f>ROUND(F58*E58,2)</f>
        <v>0</v>
      </c>
    </row>
    <row r="59" spans="1:7" ht="19.5" customHeight="1">
      <c r="A59" s="10"/>
      <c r="B59" s="10"/>
      <c r="C59" s="10"/>
      <c r="D59" s="11"/>
      <c r="E59" s="12"/>
      <c r="F59" s="12"/>
      <c r="G59" s="12"/>
    </row>
  </sheetData>
  <sheetProtection/>
  <dataValidations count="1">
    <dataValidation type="list" allowBlank="1" showInputMessage="1" showErrorMessage="1" sqref="B4:B65535">
      <formula1>"Capítulo,Partida,Mano de obra,Maquinaria,Material,Otros,"</formula1>
    </dataValidation>
  </dataValidations>
  <printOptions/>
  <pageMargins left="0.71" right="0.75" top="1" bottom="1" header="0" footer="0"/>
  <pageSetup horizontalDpi="300" verticalDpi="300" orientation="portrait" paperSize="9" scale="91" r:id="rId1"/>
  <rowBreaks count="1" manualBreakCount="1">
    <brk id="58" max="6" man="1"/>
  </rowBreaks>
  <colBreaks count="1" manualBreakCount="1">
    <brk id="7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Cetursa Sierra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mruiz</dc:creator>
  <cp:keywords/>
  <dc:description/>
  <cp:lastModifiedBy>aindia</cp:lastModifiedBy>
  <cp:lastPrinted>2010-07-29T16:41:27Z</cp:lastPrinted>
  <dcterms:created xsi:type="dcterms:W3CDTF">2010-07-15T15:56:06Z</dcterms:created>
  <dcterms:modified xsi:type="dcterms:W3CDTF">2010-07-30T05:42:45Z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